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i57856\Desktop\"/>
    </mc:Choice>
  </mc:AlternateContent>
  <bookViews>
    <workbookView xWindow="0" yWindow="0" windowWidth="28800" windowHeight="12435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P61" i="1" l="1"/>
  <c r="P78" i="1"/>
  <c r="P79" i="1"/>
  <c r="P77" i="1"/>
  <c r="P70" i="1" l="1"/>
  <c r="P67" i="1"/>
  <c r="P64" i="1"/>
  <c r="P58" i="1"/>
  <c r="P49" i="1"/>
  <c r="P47" i="1"/>
  <c r="P45" i="1"/>
  <c r="P43" i="1"/>
  <c r="P41" i="1"/>
  <c r="P39" i="1"/>
  <c r="P37" i="1"/>
  <c r="P35" i="1"/>
  <c r="P33" i="1"/>
  <c r="P31" i="1"/>
  <c r="P29" i="1"/>
  <c r="P50" i="1"/>
  <c r="P48" i="1"/>
  <c r="P46" i="1"/>
  <c r="P44" i="1"/>
  <c r="P42" i="1"/>
  <c r="P40" i="1"/>
  <c r="P38" i="1"/>
  <c r="P36" i="1"/>
  <c r="P34" i="1"/>
  <c r="P32" i="1"/>
  <c r="P30" i="1"/>
  <c r="P28" i="1"/>
  <c r="P27" i="1"/>
  <c r="N82" i="1" l="1"/>
  <c r="N84" i="1" s="1"/>
</calcChain>
</file>

<file path=xl/sharedStrings.xml><?xml version="1.0" encoding="utf-8"?>
<sst xmlns="http://schemas.openxmlformats.org/spreadsheetml/2006/main" count="150" uniqueCount="135">
  <si>
    <t>Centrum polygrafických služieb</t>
  </si>
  <si>
    <t>Bankové spojenie</t>
  </si>
  <si>
    <t>IČO: 42272360</t>
  </si>
  <si>
    <t>IČ DPH: SK2023821206</t>
  </si>
  <si>
    <t>Ulica:</t>
  </si>
  <si>
    <t>PSČ:</t>
  </si>
  <si>
    <t>Obec:</t>
  </si>
  <si>
    <t>Názov obce/mesta:</t>
  </si>
  <si>
    <t>IČO:</t>
  </si>
  <si>
    <t>Kontaktná osoba:</t>
  </si>
  <si>
    <t>Číslo účtu:</t>
  </si>
  <si>
    <t>IČ DPH:</t>
  </si>
  <si>
    <t>DIČ:</t>
  </si>
  <si>
    <t>IBAN:</t>
  </si>
  <si>
    <t>Tel. číslo:</t>
  </si>
  <si>
    <t>E-mail:</t>
  </si>
  <si>
    <t>Dátum vystavenia objednávky:</t>
  </si>
  <si>
    <t>1.</t>
  </si>
  <si>
    <t>2.</t>
  </si>
  <si>
    <t>3.</t>
  </si>
  <si>
    <t>4.</t>
  </si>
  <si>
    <t>Žiadosť o uzavretie manželstva</t>
  </si>
  <si>
    <t>5.</t>
  </si>
  <si>
    <t>Oznámenie o narodení</t>
  </si>
  <si>
    <t>6.</t>
  </si>
  <si>
    <t>Oznámenie o uzavretí manželstva</t>
  </si>
  <si>
    <t>7.</t>
  </si>
  <si>
    <t>Oznámenie o úmrtí</t>
  </si>
  <si>
    <t>8.</t>
  </si>
  <si>
    <t>Hlásenie na dodatočný zápis alebo zmenu v odpise matriky</t>
  </si>
  <si>
    <t xml:space="preserve">9. </t>
  </si>
  <si>
    <t>Potrvrdenie o uzavretí manželstva</t>
  </si>
  <si>
    <t>11.</t>
  </si>
  <si>
    <t>Osvedčovacia kniha I. - listina</t>
  </si>
  <si>
    <t>12.</t>
  </si>
  <si>
    <t>Osvedčovacia kniha II. - podpis</t>
  </si>
  <si>
    <t>13.</t>
  </si>
  <si>
    <t>Kniha narodení</t>
  </si>
  <si>
    <t>14.</t>
  </si>
  <si>
    <t>Kniha manželstiev</t>
  </si>
  <si>
    <t>15.</t>
  </si>
  <si>
    <t>Kniha úmrtí</t>
  </si>
  <si>
    <t>27-004</t>
  </si>
  <si>
    <t>27-004-1</t>
  </si>
  <si>
    <t>27-004-2</t>
  </si>
  <si>
    <t>27-004-3</t>
  </si>
  <si>
    <t>27-004-4</t>
  </si>
  <si>
    <t>27-004-5</t>
  </si>
  <si>
    <t>27-005</t>
  </si>
  <si>
    <t>27-005-1</t>
  </si>
  <si>
    <t>27-005-2</t>
  </si>
  <si>
    <t>27-005-3</t>
  </si>
  <si>
    <t>27-005-4</t>
  </si>
  <si>
    <t>27-005-5</t>
  </si>
  <si>
    <t>27-006</t>
  </si>
  <si>
    <t>27-006-1</t>
  </si>
  <si>
    <t>27-006-2</t>
  </si>
  <si>
    <t>27-006-3</t>
  </si>
  <si>
    <t>27-006-4</t>
  </si>
  <si>
    <t>27-006-5</t>
  </si>
  <si>
    <t>27-009</t>
  </si>
  <si>
    <t>27-010</t>
  </si>
  <si>
    <t>27-011</t>
  </si>
  <si>
    <t>27-012</t>
  </si>
  <si>
    <t>27-015</t>
  </si>
  <si>
    <t>27-016</t>
  </si>
  <si>
    <t>27-020</t>
  </si>
  <si>
    <t>27-021</t>
  </si>
  <si>
    <t>Množstvo v kusoch</t>
  </si>
  <si>
    <t>Cena bez DPH na 1ks</t>
  </si>
  <si>
    <t xml:space="preserve">F O R M U L Á R E     A     M A T R I Č N É     D O K L A D Y </t>
  </si>
  <si>
    <t>O D B E R A T E Ľ :</t>
  </si>
  <si>
    <t>Adresa a údaje pre fakturáciu</t>
  </si>
  <si>
    <t>M A T R I Č N É    K N I H Y</t>
  </si>
  <si>
    <t>Číslo objednávky:</t>
  </si>
  <si>
    <t xml:space="preserve">Sklabinská 1, P.O.Box 11 </t>
  </si>
  <si>
    <t>O  B  J  E  D  N  Á  V  K  A</t>
  </si>
  <si>
    <t>11-030</t>
  </si>
  <si>
    <t>Rodný list - maďarský jazyk</t>
  </si>
  <si>
    <t xml:space="preserve">Rodný list - nemecký jazyk </t>
  </si>
  <si>
    <t>Rodný list - rómsky jazyk</t>
  </si>
  <si>
    <t xml:space="preserve">Rodný list - rusínsky jazyk </t>
  </si>
  <si>
    <t>Rodný list - ukrajinský jazyk</t>
  </si>
  <si>
    <t>RODNÝ LIST</t>
  </si>
  <si>
    <t xml:space="preserve">SOBÁŠNY LIST </t>
  </si>
  <si>
    <t>Sobášny list - maďarský jazyk</t>
  </si>
  <si>
    <t xml:space="preserve">Sobášny list - nemecký jazyk </t>
  </si>
  <si>
    <t>Sobášny list - rómsky jazyk</t>
  </si>
  <si>
    <t xml:space="preserve">Sobášny list - rusínsky jazyk </t>
  </si>
  <si>
    <t>Sobášny list - ukrajinský jazyk</t>
  </si>
  <si>
    <t xml:space="preserve">ÚMRTNÝ LIST </t>
  </si>
  <si>
    <t xml:space="preserve">Úmrtný list - maďarský jazyk </t>
  </si>
  <si>
    <t>Úmrtný list - nemecký jazyk</t>
  </si>
  <si>
    <t>Úmrtný list - rómsky jazyk</t>
  </si>
  <si>
    <t xml:space="preserve">Úmrtný list - rusínsky jazyk </t>
  </si>
  <si>
    <t>Úmrtný list - ukrajinský jazyk</t>
  </si>
  <si>
    <t>Cena spolu bez DPH</t>
  </si>
  <si>
    <t>27-023-1</t>
  </si>
  <si>
    <t>27-024-1</t>
  </si>
  <si>
    <t xml:space="preserve">830 05 Bratislava </t>
  </si>
  <si>
    <t>IBAN: SK34 8180 0000 0070 0047 8217 (Štátna pokladnica)</t>
  </si>
  <si>
    <t>P. č.</t>
  </si>
  <si>
    <t>Katal. číslo</t>
  </si>
  <si>
    <t>Názov formuláru a matričného dokladu</t>
  </si>
  <si>
    <t>Názov matričnej knihy</t>
  </si>
  <si>
    <t>27-022-1</t>
  </si>
  <si>
    <t>Osvedčovacia kniha I. (listina) - 200 listová</t>
  </si>
  <si>
    <t>Osvedčovacia kniha II. (podpis) - 200 listová</t>
  </si>
  <si>
    <t>Kniha narodení - 200 listová</t>
  </si>
  <si>
    <t>Kniha manželstiev - 200 listová</t>
  </si>
  <si>
    <t>Kniha úmrtí - 200 listová</t>
  </si>
  <si>
    <t>K cene tovaru sa účtuje poštovné a balné.</t>
  </si>
  <si>
    <t>SPOLU CENA bez DPH</t>
  </si>
  <si>
    <t>SPOLU CENA s 10% DPH</t>
  </si>
  <si>
    <t>Prihlasovací lístok na trvalý pobyt</t>
  </si>
  <si>
    <t>11-035</t>
  </si>
  <si>
    <t>Tlačoviny sú vyrábané v najkratšom možnom čase s prihliadnutím na hospodárnosť výroby a rozsah všetkých prijatých objednávok.</t>
  </si>
  <si>
    <t>(schválené odborom registrov, matrík a hlásenia pobytu sekcie verejnej správy MV SR)</t>
  </si>
  <si>
    <t xml:space="preserve">cps.objednavka.matrika@minv.sk </t>
  </si>
  <si>
    <r>
      <t xml:space="preserve">Vaše objednávky posielajte </t>
    </r>
    <r>
      <rPr>
        <b/>
        <u/>
        <sz val="12"/>
        <color rgb="FFFF0000"/>
        <rFont val="Calibri"/>
        <family val="2"/>
        <charset val="238"/>
        <scheme val="minor"/>
      </rPr>
      <t>výhradne</t>
    </r>
    <r>
      <rPr>
        <b/>
        <sz val="12"/>
        <color rgb="FFFF0000"/>
        <rFont val="Calibri"/>
        <family val="2"/>
        <charset val="238"/>
        <scheme val="minor"/>
      </rPr>
      <t xml:space="preserve"> na e-mail:</t>
    </r>
  </si>
  <si>
    <t>INÉ TLAČOVINY</t>
  </si>
  <si>
    <t xml:space="preserve">Názov formuláru </t>
  </si>
  <si>
    <t>Potvrdenie o pobyte</t>
  </si>
  <si>
    <t>Minimálne množstvo formulárov a matričných dokladov pre jednu objednávku je 50 ks z jednej položky a matričných kníh po 1 ks.</t>
  </si>
  <si>
    <t>11-030-1</t>
  </si>
  <si>
    <t>Potvrdenie o pobyte - bianco</t>
  </si>
  <si>
    <t>Prašice</t>
  </si>
  <si>
    <t>20/2020</t>
  </si>
  <si>
    <t>1.mája 142/142</t>
  </si>
  <si>
    <t>956 22</t>
  </si>
  <si>
    <t>Karin Šimková</t>
  </si>
  <si>
    <t>SK0256000000000886669001</t>
  </si>
  <si>
    <t>0886669001/5600</t>
  </si>
  <si>
    <t>0917/549006</t>
  </si>
  <si>
    <t>karin.simkova@prasice.sk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</si>
</sst>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\ &quot;€&quot;"/>
    <numFmt numFmtId="166" formatCode="#,##0_ ;\-#,##0\ "/>
    <numFmt numFmtId="167" formatCode="#,##0.0000\ &quot;€&quot;"/>
  </numFmts>
  <fonts count="2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3">
    <xf numFmtId="0" fontId="0" fillId="0" borderId="0" xfId="0"/>
    <xf numFmtId="0" fontId="0" fillId="2" borderId="0" xfId="0" applyFont="1" applyFill="1"/>
    <xf numFmtId="0" fontId="0" fillId="2" borderId="4" xfId="0" applyFont="1" applyFill="1" applyBorder="1"/>
    <xf numFmtId="0" fontId="0" fillId="2" borderId="0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/>
    <xf numFmtId="0" fontId="0" fillId="2" borderId="0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/>
    <xf numFmtId="0" fontId="0" fillId="2" borderId="7" xfId="0" applyFont="1" applyFill="1" applyBorder="1"/>
    <xf numFmtId="1" fontId="12" fillId="2" borderId="7" xfId="0" applyNumberFormat="1" applyFont="1" applyFill="1" applyBorder="1" applyAlignment="1">
      <alignment horizontal="right"/>
    </xf>
    <xf numFmtId="164" fontId="11" fillId="2" borderId="7" xfId="0" applyNumberFormat="1" applyFont="1" applyFill="1" applyBorder="1"/>
    <xf numFmtId="2" fontId="11" fillId="2" borderId="7" xfId="0" applyNumberFormat="1" applyFont="1" applyFill="1" applyBorder="1"/>
    <xf numFmtId="166" fontId="0" fillId="2" borderId="8" xfId="0" applyNumberFormat="1" applyFont="1" applyFill="1" applyBorder="1" applyAlignment="1">
      <alignment horizontal="right" vertical="center"/>
    </xf>
    <xf numFmtId="16" fontId="11" fillId="4" borderId="10" xfId="0" applyNumberFormat="1" applyFont="1" applyFill="1" applyBorder="1" applyAlignment="1">
      <alignment horizontal="left"/>
    </xf>
    <xf numFmtId="0" fontId="11" fillId="4" borderId="0" xfId="0" applyFont="1" applyFill="1" applyBorder="1"/>
    <xf numFmtId="0" fontId="0" fillId="4" borderId="0" xfId="0" applyFont="1" applyFill="1" applyBorder="1"/>
    <xf numFmtId="1" fontId="12" fillId="4" borderId="0" xfId="0" applyNumberFormat="1" applyFont="1" applyFill="1" applyBorder="1" applyAlignment="1">
      <alignment horizontal="right"/>
    </xf>
    <xf numFmtId="164" fontId="11" fillId="4" borderId="0" xfId="0" applyNumberFormat="1" applyFont="1" applyFill="1" applyBorder="1"/>
    <xf numFmtId="2" fontId="11" fillId="4" borderId="0" xfId="0" applyNumberFormat="1" applyFont="1" applyFill="1" applyBorder="1"/>
    <xf numFmtId="166" fontId="0" fillId="4" borderId="5" xfId="0" applyNumberFormat="1" applyFont="1" applyFill="1" applyBorder="1" applyAlignment="1">
      <alignment horizontal="right" vertical="center"/>
    </xf>
    <xf numFmtId="16" fontId="11" fillId="2" borderId="10" xfId="0" applyNumberFormat="1" applyFont="1" applyFill="1" applyBorder="1" applyAlignment="1">
      <alignment horizontal="left"/>
    </xf>
    <xf numFmtId="0" fontId="11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167" fontId="11" fillId="2" borderId="0" xfId="0" applyNumberFormat="1" applyFont="1" applyFill="1" applyBorder="1"/>
    <xf numFmtId="164" fontId="11" fillId="2" borderId="0" xfId="0" applyNumberFormat="1" applyFont="1" applyFill="1" applyBorder="1"/>
    <xf numFmtId="2" fontId="11" fillId="2" borderId="0" xfId="0" applyNumberFormat="1" applyFont="1" applyFill="1" applyBorder="1"/>
    <xf numFmtId="166" fontId="0" fillId="2" borderId="5" xfId="0" applyNumberFormat="1" applyFont="1" applyFill="1" applyBorder="1" applyAlignment="1">
      <alignment horizontal="right" vertical="center"/>
    </xf>
    <xf numFmtId="167" fontId="0" fillId="2" borderId="11" xfId="0" applyNumberFormat="1" applyFont="1" applyFill="1" applyBorder="1"/>
    <xf numFmtId="166" fontId="0" fillId="2" borderId="0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/>
    </xf>
    <xf numFmtId="166" fontId="0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166" fontId="0" fillId="4" borderId="4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1" fontId="12" fillId="2" borderId="0" xfId="0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6" fontId="13" fillId="4" borderId="5" xfId="0" applyNumberFormat="1" applyFont="1" applyFill="1" applyBorder="1" applyAlignment="1">
      <alignment horizontal="right" vertical="center"/>
    </xf>
    <xf numFmtId="166" fontId="0" fillId="2" borderId="22" xfId="0" applyNumberFormat="1" applyFont="1" applyFill="1" applyBorder="1" applyAlignment="1">
      <alignment horizontal="right" vertical="center"/>
    </xf>
    <xf numFmtId="16" fontId="11" fillId="4" borderId="12" xfId="0" applyNumberFormat="1" applyFont="1" applyFill="1" applyBorder="1" applyAlignment="1">
      <alignment horizontal="left"/>
    </xf>
    <xf numFmtId="0" fontId="11" fillId="4" borderId="13" xfId="0" applyFont="1" applyFill="1" applyBorder="1"/>
    <xf numFmtId="0" fontId="0" fillId="4" borderId="13" xfId="0" applyFont="1" applyFill="1" applyBorder="1"/>
    <xf numFmtId="2" fontId="11" fillId="4" borderId="13" xfId="0" applyNumberFormat="1" applyFont="1" applyFill="1" applyBorder="1"/>
    <xf numFmtId="0" fontId="14" fillId="2" borderId="0" xfId="0" applyFont="1" applyFill="1" applyBorder="1" applyAlignment="1">
      <alignment horizontal="righ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165" fontId="15" fillId="2" borderId="0" xfId="0" applyNumberFormat="1" applyFont="1" applyFill="1" applyBorder="1" applyAlignment="1" applyProtection="1">
      <alignment horizontal="right"/>
      <protection hidden="1"/>
    </xf>
    <xf numFmtId="165" fontId="15" fillId="2" borderId="1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/>
    <xf numFmtId="167" fontId="0" fillId="2" borderId="0" xfId="0" applyNumberFormat="1" applyFont="1" applyFill="1" applyBorder="1"/>
    <xf numFmtId="1" fontId="12" fillId="4" borderId="13" xfId="0" applyNumberFormat="1" applyFont="1" applyFill="1" applyBorder="1" applyAlignment="1">
      <alignment horizontal="right"/>
    </xf>
    <xf numFmtId="166" fontId="0" fillId="4" borderId="23" xfId="0" applyNumberFormat="1" applyFont="1" applyFill="1" applyBorder="1" applyAlignment="1">
      <alignment horizontal="right" vertical="center"/>
    </xf>
    <xf numFmtId="165" fontId="11" fillId="4" borderId="0" xfId="0" applyNumberFormat="1" applyFont="1" applyFill="1" applyBorder="1"/>
    <xf numFmtId="165" fontId="11" fillId="2" borderId="0" xfId="0" applyNumberFormat="1" applyFont="1" applyFill="1" applyBorder="1"/>
    <xf numFmtId="165" fontId="11" fillId="4" borderId="13" xfId="0" applyNumberFormat="1" applyFont="1" applyFill="1" applyBorder="1"/>
    <xf numFmtId="165" fontId="0" fillId="4" borderId="11" xfId="0" applyNumberFormat="1" applyFont="1" applyFill="1" applyBorder="1"/>
    <xf numFmtId="165" fontId="0" fillId="2" borderId="11" xfId="0" applyNumberFormat="1" applyFont="1" applyFill="1" applyBorder="1"/>
    <xf numFmtId="165" fontId="0" fillId="4" borderId="14" xfId="0" applyNumberFormat="1" applyFont="1" applyFill="1" applyBorder="1"/>
    <xf numFmtId="165" fontId="11" fillId="2" borderId="7" xfId="0" applyNumberFormat="1" applyFont="1" applyFill="1" applyBorder="1"/>
    <xf numFmtId="165" fontId="11" fillId="2" borderId="0" xfId="0" applyNumberFormat="1" applyFont="1" applyFill="1" applyBorder="1" applyAlignment="1">
      <alignment vertical="center"/>
    </xf>
    <xf numFmtId="165" fontId="0" fillId="2" borderId="9" xfId="0" applyNumberFormat="1" applyFont="1" applyFill="1" applyBorder="1"/>
    <xf numFmtId="0" fontId="7" fillId="2" borderId="24" xfId="0" applyFont="1" applyFill="1" applyBorder="1" applyAlignment="1"/>
    <xf numFmtId="0" fontId="5" fillId="3" borderId="2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18" fillId="2" borderId="0" xfId="1" applyFont="1" applyFill="1" applyBorder="1"/>
    <xf numFmtId="0" fontId="19" fillId="2" borderId="0" xfId="1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left" wrapText="1"/>
    </xf>
    <xf numFmtId="0" fontId="20" fillId="2" borderId="0" xfId="0" applyFont="1" applyFill="1"/>
    <xf numFmtId="0" fontId="17" fillId="2" borderId="0" xfId="0" applyFont="1" applyFill="1" applyBorder="1" applyAlignment="1"/>
    <xf numFmtId="0" fontId="21" fillId="2" borderId="0" xfId="1" applyFont="1" applyFill="1" applyBorder="1"/>
    <xf numFmtId="0" fontId="17" fillId="2" borderId="0" xfId="0" applyFont="1" applyFill="1" applyBorder="1"/>
    <xf numFmtId="0" fontId="22" fillId="2" borderId="0" xfId="1" applyFont="1" applyFill="1" applyBorder="1"/>
    <xf numFmtId="0" fontId="14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4" borderId="4" xfId="0" applyFont="1" applyFill="1" applyBorder="1"/>
    <xf numFmtId="0" fontId="0" fillId="4" borderId="4" xfId="0" applyFont="1" applyFill="1" applyBorder="1"/>
    <xf numFmtId="1" fontId="12" fillId="4" borderId="4" xfId="0" applyNumberFormat="1" applyFont="1" applyFill="1" applyBorder="1" applyAlignment="1">
      <alignment horizontal="right"/>
    </xf>
    <xf numFmtId="165" fontId="11" fillId="4" borderId="4" xfId="0" applyNumberFormat="1" applyFont="1" applyFill="1" applyBorder="1"/>
    <xf numFmtId="164" fontId="11" fillId="4" borderId="4" xfId="0" applyNumberFormat="1" applyFont="1" applyFill="1" applyBorder="1"/>
    <xf numFmtId="165" fontId="0" fillId="4" borderId="28" xfId="0" applyNumberFormat="1" applyFont="1" applyFill="1" applyBorder="1"/>
    <xf numFmtId="16" fontId="11" fillId="2" borderId="27" xfId="0" applyNumberFormat="1" applyFont="1" applyFill="1" applyBorder="1" applyAlignment="1">
      <alignment horizontal="left"/>
    </xf>
    <xf numFmtId="0" fontId="11" fillId="2" borderId="4" xfId="0" applyFont="1" applyFill="1" applyBorder="1"/>
    <xf numFmtId="1" fontId="12" fillId="2" borderId="4" xfId="0" applyNumberFormat="1" applyFont="1" applyFill="1" applyBorder="1" applyAlignment="1">
      <alignment horizontal="right"/>
    </xf>
    <xf numFmtId="165" fontId="11" fillId="2" borderId="4" xfId="0" applyNumberFormat="1" applyFont="1" applyFill="1" applyBorder="1"/>
    <xf numFmtId="164" fontId="11" fillId="2" borderId="4" xfId="0" applyNumberFormat="1" applyFont="1" applyFill="1" applyBorder="1"/>
    <xf numFmtId="2" fontId="11" fillId="2" borderId="4" xfId="0" applyNumberFormat="1" applyFont="1" applyFill="1" applyBorder="1"/>
    <xf numFmtId="16" fontId="10" fillId="4" borderId="0" xfId="0" applyNumberFormat="1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3" borderId="25" xfId="0" applyNumberFormat="1" applyFont="1" applyFill="1" applyBorder="1" applyAlignment="1">
      <alignment horizontal="left" vertical="center"/>
    </xf>
    <xf numFmtId="49" fontId="0" fillId="3" borderId="26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1" fontId="5" fillId="3" borderId="26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49" fontId="5" fillId="3" borderId="26" xfId="0" applyNumberFormat="1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5" fillId="3" borderId="25" xfId="0" applyNumberFormat="1" applyFont="1" applyFill="1" applyBorder="1" applyAlignment="1">
      <alignment horizontal="left"/>
    </xf>
    <xf numFmtId="49" fontId="5" fillId="2" borderId="15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14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0" fontId="10" fillId="4" borderId="4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5" fontId="15" fillId="3" borderId="2" xfId="0" applyNumberFormat="1" applyFont="1" applyFill="1" applyBorder="1" applyAlignment="1" applyProtection="1">
      <alignment horizontal="right"/>
      <protection hidden="1"/>
    </xf>
    <xf numFmtId="165" fontId="15" fillId="3" borderId="1" xfId="0" applyNumberFormat="1" applyFont="1" applyFill="1" applyBorder="1" applyAlignment="1" applyProtection="1">
      <alignment horizontal="right"/>
      <protection hidden="1"/>
    </xf>
    <xf numFmtId="165" fontId="15" fillId="3" borderId="3" xfId="0" applyNumberFormat="1" applyFont="1" applyFill="1" applyBorder="1" applyAlignment="1" applyProtection="1">
      <alignment horizontal="right"/>
      <protection hidden="1"/>
    </xf>
    <xf numFmtId="0" fontId="11" fillId="2" borderId="4" xfId="0" applyFont="1" applyFill="1" applyBorder="1" applyAlignment="1">
      <alignment horizontal="left"/>
    </xf>
    <xf numFmtId="49" fontId="1" fillId="3" borderId="26" xfId="1" applyNumberFormat="1" applyFill="1" applyBorder="1" applyAlignment="1">
      <alignment horizontal="left" vertical="center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94690</xdr:colOff>
      <xdr:row>2</xdr:row>
      <xdr:rowOff>123825</xdr:rowOff>
    </xdr:from>
    <xdr:to>
      <xdr:col>13</xdr:col>
      <xdr:colOff>60510</xdr:colOff>
      <xdr:row>7</xdr:row>
      <xdr:rowOff>76200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190" y="533400"/>
          <a:ext cx="358532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in.simkova@prasice.sk" TargetMode="External"/><Relationship Id="rId1" Type="http://schemas.openxmlformats.org/officeDocument/2006/relationships/hyperlink" Target="mailto:cps.objednavka.matrika@minv.s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56" workbookViewId="0">
      <selection activeCell="I93" sqref="I93"/>
    </sheetView>
  </sheetViews>
  <sheetFormatPr defaultRowHeight="15" x14ac:dyDescent="0.25"/>
  <cols>
    <col min="1" max="1" width="4.5703125" style="1" customWidth="1"/>
    <col min="2" max="2" width="6.28515625" style="1" customWidth="1"/>
    <col min="3" max="3" width="9.140625" style="1"/>
    <col min="4" max="4" width="13.85546875" style="1" customWidth="1"/>
    <col min="5" max="5" width="12.140625" style="1" customWidth="1"/>
    <col min="6" max="6" width="0.85546875" style="1" customWidth="1"/>
    <col min="7" max="7" width="1.140625" style="1" customWidth="1"/>
    <col min="8" max="8" width="1" style="1" customWidth="1"/>
    <col min="9" max="9" width="7.5703125" style="1" customWidth="1"/>
    <col min="10" max="10" width="12.42578125" style="1" customWidth="1"/>
    <col min="11" max="11" width="0.42578125" style="1" customWidth="1"/>
    <col min="12" max="12" width="4.140625" style="1" customWidth="1"/>
    <col min="13" max="13" width="0.7109375" style="1" customWidth="1"/>
    <col min="14" max="14" width="9.42578125" style="1" customWidth="1"/>
    <col min="15" max="15" width="0.7109375" style="1" customWidth="1"/>
    <col min="16" max="16" width="13.28515625" style="1" customWidth="1"/>
    <col min="17" max="16384" width="9.140625" style="1"/>
  </cols>
  <sheetData>
    <row r="1" spans="1:16" ht="24.75" customHeight="1" x14ac:dyDescent="0.4">
      <c r="A1" s="117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6" ht="15.75" x14ac:dyDescent="0.25">
      <c r="A4" s="6"/>
      <c r="B4" s="6"/>
      <c r="C4" s="6"/>
      <c r="D4" s="6"/>
    </row>
    <row r="5" spans="1:16" ht="15.75" x14ac:dyDescent="0.25">
      <c r="A5" s="6"/>
    </row>
    <row r="6" spans="1:16" s="85" customFormat="1" ht="15.75" customHeight="1" x14ac:dyDescent="0.25">
      <c r="I6" s="86"/>
      <c r="J6" s="86"/>
      <c r="K6" s="86"/>
      <c r="L6" s="86"/>
      <c r="M6" s="86"/>
      <c r="N6" s="86"/>
      <c r="O6" s="86"/>
      <c r="P6" s="86"/>
    </row>
    <row r="7" spans="1:16" s="85" customFormat="1" ht="2.25" hidden="1" customHeight="1" x14ac:dyDescent="0.25">
      <c r="A7" s="86"/>
      <c r="B7" s="86"/>
      <c r="C7" s="86"/>
      <c r="D7" s="86"/>
      <c r="E7" s="86"/>
      <c r="F7" s="87"/>
      <c r="G7" s="86"/>
      <c r="H7" s="86"/>
      <c r="I7" s="86"/>
      <c r="J7" s="87"/>
      <c r="K7" s="87"/>
      <c r="L7" s="87"/>
      <c r="M7" s="87"/>
      <c r="N7" s="87"/>
      <c r="O7" s="87"/>
      <c r="P7" s="86"/>
    </row>
    <row r="8" spans="1:16" s="85" customFormat="1" ht="15.75" x14ac:dyDescent="0.25">
      <c r="A8" s="88"/>
      <c r="B8" s="87"/>
      <c r="C8" s="87"/>
      <c r="D8" s="87"/>
      <c r="E8" s="87"/>
      <c r="F8" s="87"/>
      <c r="G8" s="86"/>
      <c r="H8" s="86"/>
      <c r="I8" s="87"/>
      <c r="J8" s="87"/>
      <c r="K8" s="87"/>
      <c r="L8" s="87"/>
      <c r="M8" s="87"/>
      <c r="N8" s="87"/>
      <c r="O8" s="87"/>
      <c r="P8" s="86"/>
    </row>
    <row r="9" spans="1:16" ht="16.5" customHeight="1" thickBot="1" x14ac:dyDescent="0.35">
      <c r="A9" s="144" t="s">
        <v>71</v>
      </c>
      <c r="B9" s="144"/>
      <c r="C9" s="144"/>
      <c r="D9" s="144"/>
      <c r="F9" s="6"/>
      <c r="G9" s="3"/>
      <c r="H9" s="3"/>
      <c r="I9" s="6"/>
      <c r="J9" s="6"/>
      <c r="K9" s="6"/>
      <c r="L9" s="6"/>
      <c r="M9" s="6"/>
      <c r="N9" s="6"/>
      <c r="O9" s="6"/>
      <c r="P9" s="3"/>
    </row>
    <row r="10" spans="1:16" ht="5.25" hidden="1" customHeight="1" thickBot="1" x14ac:dyDescent="0.3">
      <c r="A10" s="6"/>
      <c r="B10" s="6"/>
      <c r="C10" s="6"/>
      <c r="D10" s="6"/>
      <c r="E10" s="6"/>
      <c r="F10" s="6"/>
      <c r="G10" s="3"/>
      <c r="H10" s="3"/>
      <c r="I10" s="6"/>
      <c r="J10" s="6"/>
      <c r="K10" s="6"/>
      <c r="L10" s="6"/>
      <c r="M10" s="6"/>
      <c r="N10" s="6"/>
      <c r="O10" s="6"/>
      <c r="P10" s="3"/>
    </row>
    <row r="11" spans="1:16" ht="27" customHeight="1" thickBot="1" x14ac:dyDescent="0.3">
      <c r="A11" s="145" t="s">
        <v>7</v>
      </c>
      <c r="B11" s="145"/>
      <c r="C11" s="145"/>
      <c r="D11" s="147" t="s">
        <v>126</v>
      </c>
      <c r="E11" s="147"/>
      <c r="F11" s="147"/>
      <c r="G11" s="147"/>
      <c r="H11" s="147"/>
      <c r="I11" s="147"/>
      <c r="J11" s="7" t="s">
        <v>74</v>
      </c>
      <c r="K11" s="7"/>
      <c r="L11" s="7"/>
      <c r="M11" s="7"/>
      <c r="N11" s="123" t="s">
        <v>127</v>
      </c>
      <c r="O11" s="124"/>
      <c r="P11" s="125"/>
    </row>
    <row r="12" spans="1:16" ht="3.75" customHeight="1" x14ac:dyDescent="0.25"/>
    <row r="13" spans="1:16" ht="15" customHeight="1" x14ac:dyDescent="0.25">
      <c r="A13" s="8" t="s">
        <v>72</v>
      </c>
      <c r="B13" s="8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4.25" customHeight="1" x14ac:dyDescent="0.25">
      <c r="A14" s="61"/>
      <c r="B14" s="61" t="s">
        <v>4</v>
      </c>
      <c r="C14" s="146" t="s">
        <v>128</v>
      </c>
      <c r="D14" s="146"/>
      <c r="E14" s="146"/>
      <c r="G14" s="8"/>
      <c r="H14" s="119" t="s">
        <v>9</v>
      </c>
      <c r="I14" s="119"/>
      <c r="J14" s="119"/>
      <c r="K14" s="9"/>
      <c r="L14" s="126" t="s">
        <v>130</v>
      </c>
      <c r="M14" s="126"/>
      <c r="N14" s="126"/>
      <c r="O14" s="126"/>
      <c r="P14" s="126"/>
    </row>
    <row r="15" spans="1:16" ht="14.25" customHeight="1" x14ac:dyDescent="0.25">
      <c r="A15" s="61"/>
      <c r="B15" s="61" t="s">
        <v>5</v>
      </c>
      <c r="C15" s="141" t="s">
        <v>129</v>
      </c>
      <c r="D15" s="141"/>
      <c r="E15" s="84"/>
      <c r="G15" s="8"/>
      <c r="H15" s="119" t="s">
        <v>13</v>
      </c>
      <c r="I15" s="119"/>
      <c r="J15" s="119"/>
      <c r="K15" s="9"/>
      <c r="L15" s="127" t="s">
        <v>131</v>
      </c>
      <c r="M15" s="127"/>
      <c r="N15" s="127"/>
      <c r="O15" s="127"/>
      <c r="P15" s="127"/>
    </row>
    <row r="16" spans="1:16" ht="14.25" customHeight="1" x14ac:dyDescent="0.25">
      <c r="A16" s="61"/>
      <c r="B16" s="61" t="s">
        <v>6</v>
      </c>
      <c r="C16" s="143" t="s">
        <v>126</v>
      </c>
      <c r="D16" s="143"/>
      <c r="E16" s="143"/>
      <c r="G16" s="8"/>
      <c r="H16" s="119" t="s">
        <v>10</v>
      </c>
      <c r="I16" s="119"/>
      <c r="J16" s="119"/>
      <c r="K16" s="9"/>
      <c r="L16" s="127" t="s">
        <v>132</v>
      </c>
      <c r="M16" s="127"/>
      <c r="N16" s="127"/>
      <c r="O16" s="127"/>
      <c r="P16" s="127"/>
    </row>
    <row r="17" spans="1:16" ht="14.25" customHeight="1" x14ac:dyDescent="0.25">
      <c r="A17" s="119" t="s">
        <v>8</v>
      </c>
      <c r="B17" s="119"/>
      <c r="C17" s="141">
        <v>310964</v>
      </c>
      <c r="D17" s="141"/>
      <c r="E17" s="141"/>
      <c r="G17" s="8"/>
      <c r="H17" s="119" t="s">
        <v>14</v>
      </c>
      <c r="I17" s="119"/>
      <c r="J17" s="119"/>
      <c r="K17" s="9"/>
      <c r="L17" s="127" t="s">
        <v>133</v>
      </c>
      <c r="M17" s="127"/>
      <c r="N17" s="127"/>
      <c r="O17" s="127"/>
      <c r="P17" s="127"/>
    </row>
    <row r="18" spans="1:16" ht="14.25" customHeight="1" x14ac:dyDescent="0.25">
      <c r="A18" s="119" t="s">
        <v>11</v>
      </c>
      <c r="B18" s="119"/>
      <c r="C18" s="143"/>
      <c r="D18" s="143"/>
      <c r="E18" s="143"/>
      <c r="G18" s="8"/>
      <c r="H18" s="119" t="s">
        <v>15</v>
      </c>
      <c r="I18" s="119"/>
      <c r="J18" s="119"/>
      <c r="K18" s="9"/>
      <c r="L18" s="162" t="s">
        <v>134</v>
      </c>
      <c r="M18" s="127"/>
      <c r="N18" s="127"/>
      <c r="O18" s="127"/>
      <c r="P18" s="127"/>
    </row>
    <row r="19" spans="1:16" ht="14.25" customHeight="1" thickBot="1" x14ac:dyDescent="0.3">
      <c r="A19" s="119" t="s">
        <v>12</v>
      </c>
      <c r="B19" s="119"/>
      <c r="C19" s="141">
        <v>2021315538</v>
      </c>
      <c r="D19" s="141"/>
      <c r="E19" s="141"/>
      <c r="F19" s="7"/>
      <c r="G19" s="7"/>
      <c r="H19" s="7"/>
      <c r="I19" s="7"/>
      <c r="J19" s="7"/>
      <c r="K19" s="7"/>
      <c r="L19" s="6"/>
      <c r="M19" s="6"/>
      <c r="N19" s="6"/>
      <c r="O19" s="7"/>
    </row>
    <row r="20" spans="1:16" ht="21.75" thickBot="1" x14ac:dyDescent="0.4">
      <c r="A20" s="132" t="s">
        <v>16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7"/>
      <c r="L20" s="138">
        <v>44116</v>
      </c>
      <c r="M20" s="139"/>
      <c r="N20" s="139"/>
      <c r="O20" s="139"/>
      <c r="P20" s="140"/>
    </row>
    <row r="21" spans="1:16" ht="9" customHeight="1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 ht="20.25" customHeight="1" thickTop="1" x14ac:dyDescent="0.35">
      <c r="A22" s="135" t="s">
        <v>70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</row>
    <row r="23" spans="1:16" ht="16.5" thickBot="1" x14ac:dyDescent="0.3">
      <c r="A23" s="120" t="s">
        <v>117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</row>
    <row r="24" spans="1:16" ht="10.5" customHeight="1" thickTop="1" thickBot="1" x14ac:dyDescent="0.3"/>
    <row r="25" spans="1:16" x14ac:dyDescent="0.25">
      <c r="A25" s="130" t="s">
        <v>101</v>
      </c>
      <c r="B25" s="128" t="s">
        <v>103</v>
      </c>
      <c r="C25" s="128"/>
      <c r="D25" s="128"/>
      <c r="E25" s="128"/>
      <c r="F25" s="128"/>
      <c r="G25" s="128"/>
      <c r="H25" s="66"/>
      <c r="I25" s="133" t="s">
        <v>102</v>
      </c>
      <c r="J25" s="133" t="s">
        <v>69</v>
      </c>
      <c r="K25" s="67"/>
      <c r="L25" s="133"/>
      <c r="M25" s="67"/>
      <c r="N25" s="133" t="s">
        <v>68</v>
      </c>
      <c r="O25" s="67"/>
      <c r="P25" s="148" t="s">
        <v>96</v>
      </c>
    </row>
    <row r="26" spans="1:16" ht="21.75" customHeight="1" thickBot="1" x14ac:dyDescent="0.3">
      <c r="A26" s="131"/>
      <c r="B26" s="129"/>
      <c r="C26" s="129"/>
      <c r="D26" s="129"/>
      <c r="E26" s="129"/>
      <c r="F26" s="129"/>
      <c r="G26" s="129"/>
      <c r="H26" s="68"/>
      <c r="I26" s="134"/>
      <c r="J26" s="134"/>
      <c r="K26" s="69"/>
      <c r="L26" s="134"/>
      <c r="M26" s="69"/>
      <c r="N26" s="134"/>
      <c r="O26" s="69"/>
      <c r="P26" s="149"/>
    </row>
    <row r="27" spans="1:16" ht="15" customHeight="1" x14ac:dyDescent="0.25">
      <c r="A27" s="10" t="s">
        <v>17</v>
      </c>
      <c r="B27" s="11" t="s">
        <v>83</v>
      </c>
      <c r="C27" s="12"/>
      <c r="D27" s="12"/>
      <c r="E27" s="12"/>
      <c r="F27" s="12"/>
      <c r="G27" s="13"/>
      <c r="H27" s="14"/>
      <c r="I27" s="15" t="s">
        <v>42</v>
      </c>
      <c r="J27" s="80">
        <v>0.08</v>
      </c>
      <c r="K27" s="16"/>
      <c r="L27" s="17"/>
      <c r="M27" s="14"/>
      <c r="N27" s="18">
        <v>50</v>
      </c>
      <c r="O27" s="13"/>
      <c r="P27" s="82">
        <f t="shared" ref="P27:P32" si="0">J27*N27</f>
        <v>4</v>
      </c>
    </row>
    <row r="28" spans="1:16" ht="15" customHeight="1" x14ac:dyDescent="0.25">
      <c r="A28" s="19">
        <v>41640</v>
      </c>
      <c r="B28" s="116" t="s">
        <v>78</v>
      </c>
      <c r="C28" s="116"/>
      <c r="D28" s="116"/>
      <c r="E28" s="116"/>
      <c r="F28" s="116"/>
      <c r="G28" s="20"/>
      <c r="H28" s="21"/>
      <c r="I28" s="22" t="s">
        <v>43</v>
      </c>
      <c r="J28" s="74">
        <v>0.08</v>
      </c>
      <c r="K28" s="23"/>
      <c r="L28" s="24"/>
      <c r="M28" s="21"/>
      <c r="N28" s="25"/>
      <c r="O28" s="20"/>
      <c r="P28" s="77">
        <f t="shared" si="0"/>
        <v>0</v>
      </c>
    </row>
    <row r="29" spans="1:16" ht="15" customHeight="1" x14ac:dyDescent="0.25">
      <c r="A29" s="26">
        <v>41671</v>
      </c>
      <c r="B29" s="118" t="s">
        <v>79</v>
      </c>
      <c r="C29" s="118"/>
      <c r="D29" s="118"/>
      <c r="E29" s="118"/>
      <c r="F29" s="118"/>
      <c r="G29" s="27"/>
      <c r="H29" s="3"/>
      <c r="I29" s="28" t="s">
        <v>44</v>
      </c>
      <c r="J29" s="75">
        <v>0.08</v>
      </c>
      <c r="K29" s="30"/>
      <c r="L29" s="31"/>
      <c r="M29" s="3"/>
      <c r="N29" s="32"/>
      <c r="O29" s="27"/>
      <c r="P29" s="78">
        <f t="shared" si="0"/>
        <v>0</v>
      </c>
    </row>
    <row r="30" spans="1:16" ht="15" customHeight="1" x14ac:dyDescent="0.25">
      <c r="A30" s="19">
        <v>41699</v>
      </c>
      <c r="B30" s="116" t="s">
        <v>80</v>
      </c>
      <c r="C30" s="116"/>
      <c r="D30" s="116"/>
      <c r="E30" s="116"/>
      <c r="F30" s="116"/>
      <c r="G30" s="20"/>
      <c r="H30" s="21"/>
      <c r="I30" s="22" t="s">
        <v>45</v>
      </c>
      <c r="J30" s="74">
        <v>0.08</v>
      </c>
      <c r="K30" s="23"/>
      <c r="L30" s="24"/>
      <c r="M30" s="21"/>
      <c r="N30" s="25"/>
      <c r="O30" s="20"/>
      <c r="P30" s="77">
        <f t="shared" si="0"/>
        <v>0</v>
      </c>
    </row>
    <row r="31" spans="1:16" ht="15" customHeight="1" x14ac:dyDescent="0.25">
      <c r="A31" s="26">
        <v>41730</v>
      </c>
      <c r="B31" s="118" t="s">
        <v>81</v>
      </c>
      <c r="C31" s="118"/>
      <c r="D31" s="118"/>
      <c r="E31" s="118"/>
      <c r="F31" s="118"/>
      <c r="G31" s="27"/>
      <c r="H31" s="3"/>
      <c r="I31" s="28" t="s">
        <v>46</v>
      </c>
      <c r="J31" s="75">
        <v>0.08</v>
      </c>
      <c r="K31" s="30"/>
      <c r="L31" s="31"/>
      <c r="M31" s="3"/>
      <c r="N31" s="32"/>
      <c r="O31" s="27"/>
      <c r="P31" s="78">
        <f t="shared" si="0"/>
        <v>0</v>
      </c>
    </row>
    <row r="32" spans="1:16" ht="15" customHeight="1" x14ac:dyDescent="0.25">
      <c r="A32" s="19">
        <v>41760</v>
      </c>
      <c r="B32" s="116" t="s">
        <v>82</v>
      </c>
      <c r="C32" s="116"/>
      <c r="D32" s="116"/>
      <c r="E32" s="116"/>
      <c r="F32" s="116"/>
      <c r="G32" s="20"/>
      <c r="H32" s="21"/>
      <c r="I32" s="22" t="s">
        <v>47</v>
      </c>
      <c r="J32" s="74">
        <v>0.08</v>
      </c>
      <c r="K32" s="23"/>
      <c r="L32" s="24"/>
      <c r="M32" s="21"/>
      <c r="N32" s="25"/>
      <c r="O32" s="20"/>
      <c r="P32" s="77">
        <f t="shared" si="0"/>
        <v>0</v>
      </c>
    </row>
    <row r="33" spans="1:16" ht="15" customHeight="1" x14ac:dyDescent="0.25">
      <c r="A33" s="35" t="s">
        <v>18</v>
      </c>
      <c r="B33" s="115" t="s">
        <v>84</v>
      </c>
      <c r="C33" s="115"/>
      <c r="D33" s="115"/>
      <c r="E33" s="115"/>
      <c r="F33" s="115"/>
      <c r="G33" s="27"/>
      <c r="H33" s="3"/>
      <c r="I33" s="28" t="s">
        <v>48</v>
      </c>
      <c r="J33" s="75">
        <v>0.08</v>
      </c>
      <c r="K33" s="30"/>
      <c r="L33" s="31"/>
      <c r="M33" s="3"/>
      <c r="N33" s="36">
        <v>100</v>
      </c>
      <c r="O33" s="27"/>
      <c r="P33" s="78">
        <f t="shared" ref="P33:P38" si="1">J33*N33</f>
        <v>8</v>
      </c>
    </row>
    <row r="34" spans="1:16" ht="15" customHeight="1" x14ac:dyDescent="0.25">
      <c r="A34" s="19">
        <v>41641</v>
      </c>
      <c r="B34" s="116" t="s">
        <v>85</v>
      </c>
      <c r="C34" s="116"/>
      <c r="D34" s="116"/>
      <c r="E34" s="116"/>
      <c r="F34" s="116"/>
      <c r="G34" s="20"/>
      <c r="H34" s="21"/>
      <c r="I34" s="22" t="s">
        <v>49</v>
      </c>
      <c r="J34" s="74">
        <v>0.08</v>
      </c>
      <c r="K34" s="23"/>
      <c r="L34" s="24"/>
      <c r="M34" s="21"/>
      <c r="N34" s="25"/>
      <c r="O34" s="20"/>
      <c r="P34" s="77">
        <f t="shared" si="1"/>
        <v>0</v>
      </c>
    </row>
    <row r="35" spans="1:16" ht="15" customHeight="1" x14ac:dyDescent="0.25">
      <c r="A35" s="26">
        <v>41672</v>
      </c>
      <c r="B35" s="118" t="s">
        <v>86</v>
      </c>
      <c r="C35" s="118"/>
      <c r="D35" s="118"/>
      <c r="E35" s="118"/>
      <c r="F35" s="118"/>
      <c r="G35" s="27"/>
      <c r="H35" s="3"/>
      <c r="I35" s="28" t="s">
        <v>50</v>
      </c>
      <c r="J35" s="75">
        <v>0.08</v>
      </c>
      <c r="K35" s="30"/>
      <c r="L35" s="31"/>
      <c r="M35" s="3"/>
      <c r="N35" s="32"/>
      <c r="O35" s="27"/>
      <c r="P35" s="78">
        <f t="shared" si="1"/>
        <v>0</v>
      </c>
    </row>
    <row r="36" spans="1:16" ht="15" customHeight="1" x14ac:dyDescent="0.25">
      <c r="A36" s="19">
        <v>41700</v>
      </c>
      <c r="B36" s="116" t="s">
        <v>87</v>
      </c>
      <c r="C36" s="116"/>
      <c r="D36" s="116"/>
      <c r="E36" s="116"/>
      <c r="F36" s="116"/>
      <c r="G36" s="20"/>
      <c r="H36" s="21"/>
      <c r="I36" s="22" t="s">
        <v>51</v>
      </c>
      <c r="J36" s="74">
        <v>0.08</v>
      </c>
      <c r="K36" s="23"/>
      <c r="L36" s="24"/>
      <c r="M36" s="21"/>
      <c r="N36" s="25"/>
      <c r="O36" s="20"/>
      <c r="P36" s="77">
        <f t="shared" si="1"/>
        <v>0</v>
      </c>
    </row>
    <row r="37" spans="1:16" ht="15" customHeight="1" x14ac:dyDescent="0.25">
      <c r="A37" s="26">
        <v>41731</v>
      </c>
      <c r="B37" s="118" t="s">
        <v>88</v>
      </c>
      <c r="C37" s="118"/>
      <c r="D37" s="118"/>
      <c r="E37" s="118"/>
      <c r="F37" s="118"/>
      <c r="G37" s="27"/>
      <c r="H37" s="3"/>
      <c r="I37" s="28" t="s">
        <v>52</v>
      </c>
      <c r="J37" s="75">
        <v>0.08</v>
      </c>
      <c r="K37" s="30"/>
      <c r="L37" s="31"/>
      <c r="M37" s="3"/>
      <c r="N37" s="32"/>
      <c r="O37" s="27"/>
      <c r="P37" s="78">
        <f t="shared" si="1"/>
        <v>0</v>
      </c>
    </row>
    <row r="38" spans="1:16" ht="15" customHeight="1" x14ac:dyDescent="0.25">
      <c r="A38" s="19">
        <v>41761</v>
      </c>
      <c r="B38" s="116" t="s">
        <v>89</v>
      </c>
      <c r="C38" s="116"/>
      <c r="D38" s="116"/>
      <c r="E38" s="116"/>
      <c r="F38" s="116"/>
      <c r="G38" s="20"/>
      <c r="H38" s="21"/>
      <c r="I38" s="22" t="s">
        <v>53</v>
      </c>
      <c r="J38" s="74">
        <v>0.08</v>
      </c>
      <c r="K38" s="23"/>
      <c r="L38" s="24"/>
      <c r="M38" s="21"/>
      <c r="N38" s="25"/>
      <c r="O38" s="20"/>
      <c r="P38" s="77">
        <f t="shared" si="1"/>
        <v>0</v>
      </c>
    </row>
    <row r="39" spans="1:16" ht="15" customHeight="1" x14ac:dyDescent="0.25">
      <c r="A39" s="35" t="s">
        <v>19</v>
      </c>
      <c r="B39" s="37" t="s">
        <v>90</v>
      </c>
      <c r="C39" s="27"/>
      <c r="D39" s="27"/>
      <c r="E39" s="27"/>
      <c r="F39" s="27"/>
      <c r="G39" s="27"/>
      <c r="H39" s="3"/>
      <c r="I39" s="28" t="s">
        <v>54</v>
      </c>
      <c r="J39" s="75">
        <v>0.08</v>
      </c>
      <c r="K39" s="30"/>
      <c r="L39" s="31"/>
      <c r="M39" s="3"/>
      <c r="N39" s="36">
        <v>100</v>
      </c>
      <c r="O39" s="27"/>
      <c r="P39" s="78">
        <f t="shared" ref="P39:P44" si="2">J39*N39</f>
        <v>8</v>
      </c>
    </row>
    <row r="40" spans="1:16" ht="15" customHeight="1" x14ac:dyDescent="0.25">
      <c r="A40" s="19">
        <v>41642</v>
      </c>
      <c r="B40" s="20" t="s">
        <v>91</v>
      </c>
      <c r="C40" s="20"/>
      <c r="D40" s="20"/>
      <c r="E40" s="20"/>
      <c r="F40" s="20"/>
      <c r="G40" s="20"/>
      <c r="H40" s="21"/>
      <c r="I40" s="22" t="s">
        <v>55</v>
      </c>
      <c r="J40" s="74">
        <v>0.08</v>
      </c>
      <c r="K40" s="23"/>
      <c r="L40" s="24"/>
      <c r="M40" s="21"/>
      <c r="N40" s="25"/>
      <c r="O40" s="20"/>
      <c r="P40" s="77">
        <f t="shared" si="2"/>
        <v>0</v>
      </c>
    </row>
    <row r="41" spans="1:16" ht="15" customHeight="1" x14ac:dyDescent="0.25">
      <c r="A41" s="26">
        <v>41673</v>
      </c>
      <c r="B41" s="27" t="s">
        <v>92</v>
      </c>
      <c r="C41" s="27"/>
      <c r="D41" s="27"/>
      <c r="E41" s="27"/>
      <c r="F41" s="27"/>
      <c r="G41" s="27"/>
      <c r="H41" s="3"/>
      <c r="I41" s="28" t="s">
        <v>56</v>
      </c>
      <c r="J41" s="75">
        <v>0.08</v>
      </c>
      <c r="K41" s="30"/>
      <c r="L41" s="31"/>
      <c r="M41" s="3"/>
      <c r="N41" s="32"/>
      <c r="O41" s="27"/>
      <c r="P41" s="78">
        <f t="shared" si="2"/>
        <v>0</v>
      </c>
    </row>
    <row r="42" spans="1:16" ht="15" customHeight="1" x14ac:dyDescent="0.25">
      <c r="A42" s="19">
        <v>41701</v>
      </c>
      <c r="B42" s="20" t="s">
        <v>93</v>
      </c>
      <c r="C42" s="20"/>
      <c r="D42" s="20"/>
      <c r="E42" s="20"/>
      <c r="F42" s="20"/>
      <c r="G42" s="20"/>
      <c r="H42" s="21"/>
      <c r="I42" s="22" t="s">
        <v>57</v>
      </c>
      <c r="J42" s="74">
        <v>0.08</v>
      </c>
      <c r="K42" s="23"/>
      <c r="L42" s="24"/>
      <c r="M42" s="21"/>
      <c r="N42" s="25"/>
      <c r="O42" s="20"/>
      <c r="P42" s="77">
        <f t="shared" si="2"/>
        <v>0</v>
      </c>
    </row>
    <row r="43" spans="1:16" ht="15" customHeight="1" x14ac:dyDescent="0.25">
      <c r="A43" s="26">
        <v>41732</v>
      </c>
      <c r="B43" s="27" t="s">
        <v>94</v>
      </c>
      <c r="C43" s="27"/>
      <c r="D43" s="27"/>
      <c r="E43" s="27"/>
      <c r="F43" s="27"/>
      <c r="G43" s="27"/>
      <c r="H43" s="3"/>
      <c r="I43" s="28" t="s">
        <v>58</v>
      </c>
      <c r="J43" s="75">
        <v>0.08</v>
      </c>
      <c r="K43" s="30"/>
      <c r="L43" s="31"/>
      <c r="M43" s="3"/>
      <c r="N43" s="32"/>
      <c r="O43" s="27"/>
      <c r="P43" s="78">
        <f t="shared" si="2"/>
        <v>0</v>
      </c>
    </row>
    <row r="44" spans="1:16" ht="15" customHeight="1" x14ac:dyDescent="0.25">
      <c r="A44" s="19">
        <v>41762</v>
      </c>
      <c r="B44" s="20" t="s">
        <v>95</v>
      </c>
      <c r="C44" s="20"/>
      <c r="D44" s="20"/>
      <c r="E44" s="20"/>
      <c r="F44" s="20"/>
      <c r="G44" s="20"/>
      <c r="H44" s="21"/>
      <c r="I44" s="22" t="s">
        <v>59</v>
      </c>
      <c r="J44" s="74">
        <v>0.08</v>
      </c>
      <c r="K44" s="23"/>
      <c r="L44" s="24"/>
      <c r="M44" s="21"/>
      <c r="N44" s="25"/>
      <c r="O44" s="20"/>
      <c r="P44" s="77">
        <f t="shared" si="2"/>
        <v>0</v>
      </c>
    </row>
    <row r="45" spans="1:16" ht="15" customHeight="1" x14ac:dyDescent="0.25">
      <c r="A45" s="35" t="s">
        <v>20</v>
      </c>
      <c r="B45" s="115" t="s">
        <v>21</v>
      </c>
      <c r="C45" s="115"/>
      <c r="D45" s="115"/>
      <c r="E45" s="115"/>
      <c r="F45" s="115"/>
      <c r="G45" s="38"/>
      <c r="H45" s="39"/>
      <c r="I45" s="28" t="s">
        <v>60</v>
      </c>
      <c r="J45" s="75">
        <v>0.1</v>
      </c>
      <c r="K45" s="30"/>
      <c r="L45" s="27"/>
      <c r="M45" s="3"/>
      <c r="N45" s="36"/>
      <c r="O45" s="27"/>
      <c r="P45" s="78">
        <f t="shared" ref="P45:P50" si="3">J45*N45</f>
        <v>0</v>
      </c>
    </row>
    <row r="46" spans="1:16" ht="15" customHeight="1" x14ac:dyDescent="0.25">
      <c r="A46" s="40" t="s">
        <v>22</v>
      </c>
      <c r="B46" s="142" t="s">
        <v>23</v>
      </c>
      <c r="C46" s="142"/>
      <c r="D46" s="142"/>
      <c r="E46" s="142"/>
      <c r="F46" s="142"/>
      <c r="G46" s="41"/>
      <c r="H46" s="42"/>
      <c r="I46" s="22" t="s">
        <v>61</v>
      </c>
      <c r="J46" s="74">
        <v>0.03</v>
      </c>
      <c r="K46" s="23"/>
      <c r="L46" s="20"/>
      <c r="M46" s="21"/>
      <c r="N46" s="43"/>
      <c r="O46" s="20"/>
      <c r="P46" s="77">
        <f t="shared" si="3"/>
        <v>0</v>
      </c>
    </row>
    <row r="47" spans="1:16" ht="15" customHeight="1" x14ac:dyDescent="0.25">
      <c r="A47" s="35" t="s">
        <v>24</v>
      </c>
      <c r="B47" s="115" t="s">
        <v>25</v>
      </c>
      <c r="C47" s="115"/>
      <c r="D47" s="115"/>
      <c r="E47" s="115"/>
      <c r="F47" s="115"/>
      <c r="G47" s="38"/>
      <c r="H47" s="39"/>
      <c r="I47" s="28" t="s">
        <v>62</v>
      </c>
      <c r="J47" s="75">
        <v>0.03</v>
      </c>
      <c r="K47" s="30"/>
      <c r="L47" s="27"/>
      <c r="M47" s="3"/>
      <c r="N47" s="36"/>
      <c r="O47" s="27"/>
      <c r="P47" s="78">
        <f t="shared" si="3"/>
        <v>0</v>
      </c>
    </row>
    <row r="48" spans="1:16" ht="15" customHeight="1" x14ac:dyDescent="0.25">
      <c r="A48" s="40" t="s">
        <v>26</v>
      </c>
      <c r="B48" s="142" t="s">
        <v>27</v>
      </c>
      <c r="C48" s="142"/>
      <c r="D48" s="142"/>
      <c r="E48" s="142"/>
      <c r="F48" s="142"/>
      <c r="G48" s="41"/>
      <c r="H48" s="42"/>
      <c r="I48" s="22" t="s">
        <v>63</v>
      </c>
      <c r="J48" s="74">
        <v>0.03</v>
      </c>
      <c r="K48" s="23"/>
      <c r="L48" s="20"/>
      <c r="M48" s="21"/>
      <c r="N48" s="43"/>
      <c r="O48" s="20"/>
      <c r="P48" s="77">
        <f t="shared" si="3"/>
        <v>0</v>
      </c>
    </row>
    <row r="49" spans="1:16" ht="15" customHeight="1" x14ac:dyDescent="0.25">
      <c r="A49" s="44" t="s">
        <v>28</v>
      </c>
      <c r="B49" s="152" t="s">
        <v>29</v>
      </c>
      <c r="C49" s="152"/>
      <c r="D49" s="152"/>
      <c r="E49" s="152"/>
      <c r="F49" s="152"/>
      <c r="G49" s="152"/>
      <c r="H49" s="45"/>
      <c r="I49" s="46" t="s">
        <v>64</v>
      </c>
      <c r="J49" s="81">
        <v>0.02</v>
      </c>
      <c r="K49" s="47"/>
      <c r="L49" s="48"/>
      <c r="M49" s="49"/>
      <c r="N49" s="36"/>
      <c r="O49" s="48"/>
      <c r="P49" s="78">
        <f t="shared" si="3"/>
        <v>0</v>
      </c>
    </row>
    <row r="50" spans="1:16" ht="15" customHeight="1" x14ac:dyDescent="0.25">
      <c r="A50" s="113" t="s">
        <v>30</v>
      </c>
      <c r="B50" s="154" t="s">
        <v>31</v>
      </c>
      <c r="C50" s="154"/>
      <c r="D50" s="154"/>
      <c r="E50" s="154"/>
      <c r="F50" s="154"/>
      <c r="G50" s="154"/>
      <c r="H50" s="114"/>
      <c r="I50" s="102" t="s">
        <v>65</v>
      </c>
      <c r="J50" s="103">
        <v>0.02</v>
      </c>
      <c r="K50" s="104"/>
      <c r="L50" s="100"/>
      <c r="M50" s="101"/>
      <c r="N50" s="43"/>
      <c r="O50" s="100"/>
      <c r="P50" s="105">
        <f t="shared" si="3"/>
        <v>0</v>
      </c>
    </row>
    <row r="51" spans="1:16" ht="9.75" customHeight="1" thickBot="1" x14ac:dyDescent="0.3">
      <c r="A51" s="62"/>
      <c r="B51" s="70"/>
      <c r="C51" s="70"/>
      <c r="D51" s="70"/>
      <c r="E51" s="70"/>
      <c r="F51" s="70"/>
      <c r="G51" s="64"/>
      <c r="H51" s="39"/>
      <c r="I51" s="28"/>
      <c r="J51" s="29"/>
      <c r="K51" s="30"/>
      <c r="L51" s="27"/>
      <c r="M51" s="3"/>
      <c r="N51" s="34"/>
      <c r="O51" s="27"/>
      <c r="P51" s="71"/>
    </row>
    <row r="52" spans="1:16" ht="23.25" customHeight="1" thickTop="1" x14ac:dyDescent="0.35">
      <c r="A52" s="135" t="s">
        <v>73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</row>
    <row r="53" spans="1:16" ht="15.75" customHeight="1" thickBot="1" x14ac:dyDescent="0.3">
      <c r="A53" s="120" t="s">
        <v>117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2"/>
    </row>
    <row r="54" spans="1:16" ht="10.5" customHeight="1" thickTop="1" thickBot="1" x14ac:dyDescent="0.3"/>
    <row r="55" spans="1:16" x14ac:dyDescent="0.25">
      <c r="A55" s="130" t="s">
        <v>101</v>
      </c>
      <c r="B55" s="128" t="s">
        <v>104</v>
      </c>
      <c r="C55" s="128"/>
      <c r="D55" s="128"/>
      <c r="E55" s="128"/>
      <c r="F55" s="128"/>
      <c r="G55" s="128"/>
      <c r="H55" s="66"/>
      <c r="I55" s="133" t="s">
        <v>102</v>
      </c>
      <c r="J55" s="133" t="s">
        <v>69</v>
      </c>
      <c r="K55" s="67"/>
      <c r="L55" s="133"/>
      <c r="M55" s="67"/>
      <c r="N55" s="133" t="s">
        <v>68</v>
      </c>
      <c r="O55" s="67"/>
      <c r="P55" s="148" t="s">
        <v>96</v>
      </c>
    </row>
    <row r="56" spans="1:16" ht="21.75" customHeight="1" thickBot="1" x14ac:dyDescent="0.3">
      <c r="A56" s="131"/>
      <c r="B56" s="129"/>
      <c r="C56" s="129"/>
      <c r="D56" s="129"/>
      <c r="E56" s="129"/>
      <c r="F56" s="129"/>
      <c r="G56" s="129"/>
      <c r="H56" s="68"/>
      <c r="I56" s="134"/>
      <c r="J56" s="134"/>
      <c r="K56" s="69"/>
      <c r="L56" s="134"/>
      <c r="M56" s="69"/>
      <c r="N56" s="134"/>
      <c r="O56" s="69"/>
      <c r="P56" s="149"/>
    </row>
    <row r="57" spans="1:16" x14ac:dyDescent="0.25">
      <c r="A57" s="35" t="s">
        <v>32</v>
      </c>
      <c r="B57" s="115" t="s">
        <v>33</v>
      </c>
      <c r="C57" s="115"/>
      <c r="D57" s="115"/>
      <c r="E57" s="64"/>
      <c r="F57" s="27"/>
      <c r="G57" s="27"/>
      <c r="H57" s="3"/>
      <c r="I57" s="28"/>
      <c r="J57" s="29"/>
      <c r="K57" s="30"/>
      <c r="L57" s="27"/>
      <c r="M57" s="3"/>
      <c r="N57" s="34"/>
      <c r="O57" s="27"/>
      <c r="P57" s="33"/>
    </row>
    <row r="58" spans="1:16" x14ac:dyDescent="0.25">
      <c r="A58" s="19"/>
      <c r="B58" s="116" t="s">
        <v>106</v>
      </c>
      <c r="C58" s="116"/>
      <c r="D58" s="116"/>
      <c r="E58" s="116"/>
      <c r="F58" s="20"/>
      <c r="G58" s="20"/>
      <c r="H58" s="21"/>
      <c r="I58" s="22" t="s">
        <v>66</v>
      </c>
      <c r="J58" s="74">
        <v>9.1</v>
      </c>
      <c r="K58" s="23"/>
      <c r="L58" s="20"/>
      <c r="M58" s="21"/>
      <c r="N58" s="50"/>
      <c r="O58" s="20"/>
      <c r="P58" s="77">
        <f>J58*N58</f>
        <v>0</v>
      </c>
    </row>
    <row r="59" spans="1:16" ht="6.75" customHeight="1" x14ac:dyDescent="0.25">
      <c r="A59" s="26"/>
      <c r="B59" s="64"/>
      <c r="C59" s="64"/>
      <c r="D59" s="64"/>
      <c r="E59" s="64"/>
      <c r="F59" s="27"/>
      <c r="G59" s="27"/>
      <c r="H59" s="3"/>
      <c r="I59" s="28"/>
      <c r="J59" s="75"/>
      <c r="K59" s="30"/>
      <c r="L59" s="27"/>
      <c r="M59" s="3"/>
      <c r="N59" s="51"/>
      <c r="O59" s="27"/>
      <c r="P59" s="78"/>
    </row>
    <row r="60" spans="1:16" x14ac:dyDescent="0.25">
      <c r="A60" s="35" t="s">
        <v>34</v>
      </c>
      <c r="B60" s="115" t="s">
        <v>35</v>
      </c>
      <c r="C60" s="115"/>
      <c r="D60" s="115"/>
      <c r="E60" s="115"/>
      <c r="F60" s="64"/>
      <c r="G60" s="27"/>
      <c r="H60" s="3"/>
      <c r="I60" s="28"/>
      <c r="J60" s="75"/>
      <c r="K60" s="30"/>
      <c r="L60" s="27"/>
      <c r="M60" s="3"/>
      <c r="N60" s="36"/>
      <c r="O60" s="27"/>
      <c r="P60" s="78"/>
    </row>
    <row r="61" spans="1:16" x14ac:dyDescent="0.25">
      <c r="A61" s="19"/>
      <c r="B61" s="63" t="s">
        <v>107</v>
      </c>
      <c r="C61" s="63"/>
      <c r="D61" s="63"/>
      <c r="E61" s="63"/>
      <c r="F61" s="63"/>
      <c r="G61" s="20"/>
      <c r="H61" s="21"/>
      <c r="I61" s="22" t="s">
        <v>67</v>
      </c>
      <c r="J61" s="74">
        <v>9.1</v>
      </c>
      <c r="K61" s="23"/>
      <c r="L61" s="20"/>
      <c r="M61" s="21"/>
      <c r="N61" s="25"/>
      <c r="O61" s="20"/>
      <c r="P61" s="77">
        <f>J61*N61</f>
        <v>0</v>
      </c>
    </row>
    <row r="62" spans="1:16" ht="6.75" customHeight="1" x14ac:dyDescent="0.25">
      <c r="A62" s="26"/>
      <c r="B62" s="64"/>
      <c r="C62" s="64"/>
      <c r="D62" s="64"/>
      <c r="E62" s="64"/>
      <c r="F62" s="64"/>
      <c r="G62" s="27"/>
      <c r="H62" s="3"/>
      <c r="I62" s="28"/>
      <c r="J62" s="75"/>
      <c r="K62" s="30"/>
      <c r="L62" s="27"/>
      <c r="M62" s="3"/>
      <c r="N62" s="51"/>
      <c r="O62" s="27"/>
      <c r="P62" s="78"/>
    </row>
    <row r="63" spans="1:16" x14ac:dyDescent="0.25">
      <c r="A63" s="35" t="s">
        <v>36</v>
      </c>
      <c r="B63" s="115" t="s">
        <v>37</v>
      </c>
      <c r="C63" s="115"/>
      <c r="D63" s="115"/>
      <c r="E63" s="115"/>
      <c r="F63" s="64"/>
      <c r="G63" s="27"/>
      <c r="H63" s="3"/>
      <c r="I63" s="28"/>
      <c r="J63" s="75"/>
      <c r="K63" s="30"/>
      <c r="L63" s="27"/>
      <c r="M63" s="3"/>
      <c r="N63" s="36"/>
      <c r="O63" s="27"/>
      <c r="P63" s="78"/>
    </row>
    <row r="64" spans="1:16" x14ac:dyDescent="0.25">
      <c r="A64" s="19"/>
      <c r="B64" s="116" t="s">
        <v>108</v>
      </c>
      <c r="C64" s="116"/>
      <c r="D64" s="116"/>
      <c r="E64" s="116"/>
      <c r="F64" s="63"/>
      <c r="G64" s="20"/>
      <c r="H64" s="21"/>
      <c r="I64" s="22" t="s">
        <v>105</v>
      </c>
      <c r="J64" s="74">
        <v>27.37</v>
      </c>
      <c r="K64" s="24"/>
      <c r="L64" s="20"/>
      <c r="M64" s="21"/>
      <c r="N64" s="25"/>
      <c r="O64" s="20"/>
      <c r="P64" s="77">
        <f>J64*N64</f>
        <v>0</v>
      </c>
    </row>
    <row r="65" spans="1:16" ht="6.75" customHeight="1" x14ac:dyDescent="0.25">
      <c r="A65" s="26"/>
      <c r="B65" s="64"/>
      <c r="C65" s="64"/>
      <c r="D65" s="64"/>
      <c r="E65" s="64"/>
      <c r="F65" s="64"/>
      <c r="G65" s="27"/>
      <c r="H65" s="3"/>
      <c r="I65" s="28"/>
      <c r="J65" s="75"/>
      <c r="K65" s="31"/>
      <c r="L65" s="27"/>
      <c r="M65" s="3"/>
      <c r="N65" s="51"/>
      <c r="O65" s="27"/>
      <c r="P65" s="78"/>
    </row>
    <row r="66" spans="1:16" x14ac:dyDescent="0.25">
      <c r="A66" s="35" t="s">
        <v>38</v>
      </c>
      <c r="B66" s="115" t="s">
        <v>39</v>
      </c>
      <c r="C66" s="115"/>
      <c r="D66" s="115"/>
      <c r="E66" s="64"/>
      <c r="F66" s="64"/>
      <c r="G66" s="27"/>
      <c r="H66" s="3"/>
      <c r="I66" s="28"/>
      <c r="J66" s="75"/>
      <c r="K66" s="31"/>
      <c r="L66" s="27"/>
      <c r="M66" s="3"/>
      <c r="N66" s="36"/>
      <c r="O66" s="27"/>
      <c r="P66" s="78"/>
    </row>
    <row r="67" spans="1:16" x14ac:dyDescent="0.25">
      <c r="A67" s="19"/>
      <c r="B67" s="116" t="s">
        <v>109</v>
      </c>
      <c r="C67" s="116"/>
      <c r="D67" s="116"/>
      <c r="E67" s="63"/>
      <c r="F67" s="63"/>
      <c r="G67" s="20"/>
      <c r="H67" s="21"/>
      <c r="I67" s="22" t="s">
        <v>97</v>
      </c>
      <c r="J67" s="74">
        <v>27.37</v>
      </c>
      <c r="K67" s="24"/>
      <c r="L67" s="20"/>
      <c r="M67" s="21"/>
      <c r="N67" s="25"/>
      <c r="O67" s="20"/>
      <c r="P67" s="77">
        <f>J67*N67</f>
        <v>0</v>
      </c>
    </row>
    <row r="68" spans="1:16" ht="6.75" customHeight="1" x14ac:dyDescent="0.25">
      <c r="A68" s="26"/>
      <c r="B68" s="64"/>
      <c r="C68" s="64"/>
      <c r="D68" s="64"/>
      <c r="E68" s="64"/>
      <c r="F68" s="64"/>
      <c r="G68" s="27"/>
      <c r="H68" s="3"/>
      <c r="I68" s="28"/>
      <c r="J68" s="75"/>
      <c r="K68" s="31"/>
      <c r="L68" s="27"/>
      <c r="M68" s="3"/>
      <c r="N68" s="51"/>
      <c r="O68" s="27"/>
      <c r="P68" s="78"/>
    </row>
    <row r="69" spans="1:16" x14ac:dyDescent="0.25">
      <c r="A69" s="35" t="s">
        <v>40</v>
      </c>
      <c r="B69" s="115" t="s">
        <v>41</v>
      </c>
      <c r="C69" s="115"/>
      <c r="D69" s="115"/>
      <c r="E69" s="64"/>
      <c r="F69" s="64"/>
      <c r="G69" s="27"/>
      <c r="H69" s="3"/>
      <c r="I69" s="28"/>
      <c r="J69" s="75"/>
      <c r="K69" s="31"/>
      <c r="L69" s="27"/>
      <c r="M69" s="3"/>
      <c r="N69" s="36"/>
      <c r="O69" s="27"/>
      <c r="P69" s="78"/>
    </row>
    <row r="70" spans="1:16" ht="15.75" thickBot="1" x14ac:dyDescent="0.3">
      <c r="A70" s="52"/>
      <c r="B70" s="155" t="s">
        <v>110</v>
      </c>
      <c r="C70" s="155"/>
      <c r="D70" s="155"/>
      <c r="E70" s="65"/>
      <c r="F70" s="65"/>
      <c r="G70" s="53"/>
      <c r="H70" s="54"/>
      <c r="I70" s="72" t="s">
        <v>98</v>
      </c>
      <c r="J70" s="76">
        <v>27.37</v>
      </c>
      <c r="K70" s="55"/>
      <c r="L70" s="53"/>
      <c r="M70" s="54"/>
      <c r="N70" s="73"/>
      <c r="O70" s="53"/>
      <c r="P70" s="79">
        <f>J70*N70</f>
        <v>0</v>
      </c>
    </row>
    <row r="71" spans="1:16" ht="9.75" customHeight="1" thickBot="1" x14ac:dyDescent="0.3">
      <c r="A71" s="3"/>
      <c r="B71" s="3"/>
      <c r="C71" s="3"/>
      <c r="D71" s="3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</row>
    <row r="72" spans="1:16" ht="18.75" customHeight="1" thickTop="1" x14ac:dyDescent="0.35">
      <c r="A72" s="135" t="s">
        <v>120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7"/>
    </row>
    <row r="73" spans="1:16" ht="18.75" customHeight="1" thickBot="1" x14ac:dyDescent="0.3">
      <c r="A73" s="120" t="s">
        <v>117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2"/>
    </row>
    <row r="74" spans="1:16" ht="6.75" customHeight="1" thickTop="1" thickBot="1" x14ac:dyDescent="0.3">
      <c r="A74" s="3"/>
      <c r="B74" s="3"/>
      <c r="C74" s="3"/>
      <c r="D74" s="3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</row>
    <row r="75" spans="1:16" x14ac:dyDescent="0.25">
      <c r="A75" s="130" t="s">
        <v>101</v>
      </c>
      <c r="B75" s="128" t="s">
        <v>121</v>
      </c>
      <c r="C75" s="128"/>
      <c r="D75" s="128"/>
      <c r="E75" s="128"/>
      <c r="F75" s="128"/>
      <c r="G75" s="128"/>
      <c r="H75" s="66"/>
      <c r="I75" s="133" t="s">
        <v>102</v>
      </c>
      <c r="J75" s="133" t="s">
        <v>69</v>
      </c>
      <c r="K75" s="98"/>
      <c r="L75" s="133"/>
      <c r="M75" s="98"/>
      <c r="N75" s="133" t="s">
        <v>68</v>
      </c>
      <c r="O75" s="98"/>
      <c r="P75" s="148" t="s">
        <v>96</v>
      </c>
    </row>
    <row r="76" spans="1:16" ht="21.75" customHeight="1" thickBot="1" x14ac:dyDescent="0.3">
      <c r="A76" s="131"/>
      <c r="B76" s="129"/>
      <c r="C76" s="129"/>
      <c r="D76" s="129"/>
      <c r="E76" s="129"/>
      <c r="F76" s="129"/>
      <c r="G76" s="129"/>
      <c r="H76" s="68"/>
      <c r="I76" s="134"/>
      <c r="J76" s="134"/>
      <c r="K76" s="99"/>
      <c r="L76" s="134"/>
      <c r="M76" s="99"/>
      <c r="N76" s="134"/>
      <c r="O76" s="99"/>
      <c r="P76" s="149"/>
    </row>
    <row r="77" spans="1:16" ht="15" customHeight="1" thickBot="1" x14ac:dyDescent="0.3">
      <c r="A77" s="10" t="s">
        <v>17</v>
      </c>
      <c r="B77" s="11" t="s">
        <v>122</v>
      </c>
      <c r="C77" s="12"/>
      <c r="D77" s="12"/>
      <c r="E77" s="12"/>
      <c r="F77" s="12"/>
      <c r="G77" s="13"/>
      <c r="H77" s="14"/>
      <c r="I77" s="15" t="s">
        <v>77</v>
      </c>
      <c r="J77" s="80">
        <v>0.26</v>
      </c>
      <c r="K77" s="16"/>
      <c r="L77" s="17"/>
      <c r="M77" s="14"/>
      <c r="N77" s="18"/>
      <c r="O77" s="13"/>
      <c r="P77" s="79">
        <f>J77*N77</f>
        <v>0</v>
      </c>
    </row>
    <row r="78" spans="1:16" ht="15" customHeight="1" thickBot="1" x14ac:dyDescent="0.3">
      <c r="A78" s="112">
        <v>43466</v>
      </c>
      <c r="B78" s="116" t="s">
        <v>125</v>
      </c>
      <c r="C78" s="116"/>
      <c r="D78" s="116"/>
      <c r="E78" s="116"/>
      <c r="F78" s="116"/>
      <c r="G78" s="20"/>
      <c r="H78" s="21"/>
      <c r="I78" s="22" t="s">
        <v>124</v>
      </c>
      <c r="J78" s="74">
        <v>0.26</v>
      </c>
      <c r="K78" s="23"/>
      <c r="L78" s="24"/>
      <c r="M78" s="21"/>
      <c r="N78" s="25"/>
      <c r="O78" s="20"/>
      <c r="P78" s="79">
        <f>J78*N78</f>
        <v>0</v>
      </c>
    </row>
    <row r="79" spans="1:16" ht="15" customHeight="1" thickBot="1" x14ac:dyDescent="0.3">
      <c r="A79" s="106" t="s">
        <v>18</v>
      </c>
      <c r="B79" s="161" t="s">
        <v>114</v>
      </c>
      <c r="C79" s="161"/>
      <c r="D79" s="161"/>
      <c r="E79" s="161"/>
      <c r="F79" s="161"/>
      <c r="G79" s="107"/>
      <c r="H79" s="2"/>
      <c r="I79" s="108" t="s">
        <v>115</v>
      </c>
      <c r="J79" s="109">
        <v>0.02</v>
      </c>
      <c r="K79" s="110"/>
      <c r="L79" s="111"/>
      <c r="M79" s="2"/>
      <c r="N79" s="36"/>
      <c r="O79" s="107"/>
      <c r="P79" s="79">
        <f>J79*N79</f>
        <v>0</v>
      </c>
    </row>
    <row r="80" spans="1:16" ht="18.75" customHeight="1" x14ac:dyDescent="0.25">
      <c r="A80" s="3"/>
      <c r="B80" s="3"/>
      <c r="C80" s="3"/>
      <c r="D80" s="3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</row>
    <row r="81" spans="1:16" ht="4.5" customHeight="1" thickBot="1" x14ac:dyDescent="0.3">
      <c r="A81" s="3"/>
      <c r="B81" s="3"/>
      <c r="C81" s="3"/>
      <c r="D81" s="3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22.5" customHeight="1" thickBot="1" x14ac:dyDescent="0.4">
      <c r="A82" s="57"/>
      <c r="B82" s="57"/>
      <c r="C82" s="57"/>
      <c r="D82" s="57"/>
      <c r="E82" s="157" t="s">
        <v>112</v>
      </c>
      <c r="F82" s="157"/>
      <c r="G82" s="157"/>
      <c r="H82" s="157"/>
      <c r="I82" s="157"/>
      <c r="J82" s="157"/>
      <c r="K82" s="157"/>
      <c r="L82" s="157"/>
      <c r="M82" s="83"/>
      <c r="N82" s="158">
        <f>SUM(P57:P70)+SUM(P27:P50)+SUM(P77:P79)</f>
        <v>20</v>
      </c>
      <c r="O82" s="159"/>
      <c r="P82" s="160"/>
    </row>
    <row r="83" spans="1:16" ht="22.5" customHeight="1" thickBot="1" x14ac:dyDescent="0.4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7"/>
      <c r="N83" s="59"/>
      <c r="O83" s="60"/>
      <c r="P83" s="60"/>
    </row>
    <row r="84" spans="1:16" ht="21.75" thickBot="1" x14ac:dyDescent="0.4">
      <c r="B84" s="57"/>
      <c r="C84" s="57"/>
      <c r="D84" s="57"/>
      <c r="E84" s="157" t="s">
        <v>113</v>
      </c>
      <c r="F84" s="157"/>
      <c r="G84" s="157"/>
      <c r="H84" s="157"/>
      <c r="I84" s="157"/>
      <c r="J84" s="157"/>
      <c r="K84" s="157"/>
      <c r="L84" s="157"/>
      <c r="M84" s="83"/>
      <c r="N84" s="158">
        <f>+N82*1.1</f>
        <v>22</v>
      </c>
      <c r="O84" s="159"/>
      <c r="P84" s="160"/>
    </row>
    <row r="86" spans="1:16" x14ac:dyDescent="0.25">
      <c r="E86" s="156" t="s">
        <v>111</v>
      </c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</row>
    <row r="90" spans="1:16" s="92" customFormat="1" ht="15" customHeight="1" x14ac:dyDescent="0.25">
      <c r="A90" s="150" t="s">
        <v>123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</row>
    <row r="91" spans="1:16" s="92" customFormat="1" ht="15.75" x14ac:dyDescent="0.25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</row>
    <row r="92" spans="1:16" s="7" customFormat="1" ht="15.75" x14ac:dyDescent="0.25">
      <c r="E92" s="6"/>
      <c r="F92" s="6"/>
      <c r="G92" s="6"/>
      <c r="H92" s="6"/>
    </row>
    <row r="93" spans="1:16" s="95" customFormat="1" ht="15.75" x14ac:dyDescent="0.25">
      <c r="A93" s="93" t="s">
        <v>119</v>
      </c>
      <c r="B93" s="93"/>
      <c r="C93" s="93"/>
      <c r="D93" s="93"/>
      <c r="E93" s="94"/>
      <c r="F93" s="89"/>
      <c r="I93" s="89" t="s">
        <v>118</v>
      </c>
    </row>
    <row r="94" spans="1:16" s="7" customFormat="1" ht="15.75" x14ac:dyDescent="0.25">
      <c r="A94" s="6"/>
      <c r="B94" s="6"/>
      <c r="C94" s="96"/>
      <c r="D94" s="6"/>
      <c r="F94" s="6"/>
      <c r="G94" s="6"/>
      <c r="H94" s="6"/>
      <c r="I94" s="6"/>
      <c r="J94" s="6"/>
      <c r="K94" s="6"/>
      <c r="L94" s="6"/>
      <c r="M94" s="6"/>
    </row>
    <row r="95" spans="1:16" s="90" customFormat="1" ht="15" customHeight="1" x14ac:dyDescent="0.25">
      <c r="A95" s="153" t="s">
        <v>116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</row>
    <row r="96" spans="1:16" s="90" customFormat="1" ht="15" customHeight="1" x14ac:dyDescent="0.25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</row>
    <row r="97" spans="1:16" s="90" customFormat="1" ht="15.7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3" t="s">
        <v>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 t="s">
        <v>75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1" t="s">
        <v>99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6" x14ac:dyDescent="0.25">
      <c r="A102" s="1" t="s">
        <v>2</v>
      </c>
      <c r="D102" s="1" t="s">
        <v>3</v>
      </c>
      <c r="G102" s="3"/>
      <c r="H102" s="3"/>
      <c r="I102" s="3"/>
      <c r="J102" s="3"/>
      <c r="K102" s="3"/>
      <c r="N102" s="3"/>
      <c r="O102" s="3"/>
      <c r="P102" s="3"/>
    </row>
    <row r="103" spans="1:16" x14ac:dyDescent="0.25">
      <c r="A103" s="3" t="s">
        <v>1</v>
      </c>
      <c r="B103" s="3"/>
      <c r="C103" s="3"/>
      <c r="D103" s="1" t="s">
        <v>100</v>
      </c>
      <c r="E103" s="3"/>
    </row>
  </sheetData>
  <mergeCells count="89">
    <mergeCell ref="B79:F79"/>
    <mergeCell ref="B78:F78"/>
    <mergeCell ref="A72:P72"/>
    <mergeCell ref="A73:P73"/>
    <mergeCell ref="A75:A76"/>
    <mergeCell ref="B75:G76"/>
    <mergeCell ref="I75:I76"/>
    <mergeCell ref="J75:J76"/>
    <mergeCell ref="L75:L76"/>
    <mergeCell ref="N75:N76"/>
    <mergeCell ref="P75:P76"/>
    <mergeCell ref="A95:P96"/>
    <mergeCell ref="B50:G50"/>
    <mergeCell ref="A52:P52"/>
    <mergeCell ref="B69:D69"/>
    <mergeCell ref="B70:D70"/>
    <mergeCell ref="B66:D66"/>
    <mergeCell ref="E86:P86"/>
    <mergeCell ref="E82:L82"/>
    <mergeCell ref="E84:L84"/>
    <mergeCell ref="N84:P84"/>
    <mergeCell ref="N82:P82"/>
    <mergeCell ref="B55:G56"/>
    <mergeCell ref="I55:I56"/>
    <mergeCell ref="B58:E58"/>
    <mergeCell ref="B60:E60"/>
    <mergeCell ref="B67:D67"/>
    <mergeCell ref="J25:J26"/>
    <mergeCell ref="L25:L26"/>
    <mergeCell ref="N25:N26"/>
    <mergeCell ref="P25:P26"/>
    <mergeCell ref="A90:P91"/>
    <mergeCell ref="B57:D57"/>
    <mergeCell ref="B47:F47"/>
    <mergeCell ref="B48:F48"/>
    <mergeCell ref="E71:P71"/>
    <mergeCell ref="B49:G49"/>
    <mergeCell ref="A55:A56"/>
    <mergeCell ref="A53:P53"/>
    <mergeCell ref="J55:J56"/>
    <mergeCell ref="L55:L56"/>
    <mergeCell ref="N55:N56"/>
    <mergeCell ref="P55:P56"/>
    <mergeCell ref="C18:E18"/>
    <mergeCell ref="A17:B17"/>
    <mergeCell ref="A9:D9"/>
    <mergeCell ref="A11:C11"/>
    <mergeCell ref="C14:E14"/>
    <mergeCell ref="C15:D15"/>
    <mergeCell ref="C16:E16"/>
    <mergeCell ref="D11:I11"/>
    <mergeCell ref="B38:F38"/>
    <mergeCell ref="B45:F45"/>
    <mergeCell ref="B46:F46"/>
    <mergeCell ref="B34:F34"/>
    <mergeCell ref="B35:F35"/>
    <mergeCell ref="B36:F36"/>
    <mergeCell ref="L14:P14"/>
    <mergeCell ref="L15:P15"/>
    <mergeCell ref="B37:F37"/>
    <mergeCell ref="A19:B19"/>
    <mergeCell ref="B25:G26"/>
    <mergeCell ref="A25:A26"/>
    <mergeCell ref="A20:J20"/>
    <mergeCell ref="I25:I26"/>
    <mergeCell ref="A22:P22"/>
    <mergeCell ref="L20:P20"/>
    <mergeCell ref="C19:E19"/>
    <mergeCell ref="L16:P16"/>
    <mergeCell ref="L17:P17"/>
    <mergeCell ref="L18:P18"/>
    <mergeCell ref="A18:B18"/>
    <mergeCell ref="C17:E17"/>
    <mergeCell ref="B63:E63"/>
    <mergeCell ref="B64:E64"/>
    <mergeCell ref="A1:P1"/>
    <mergeCell ref="B33:F33"/>
    <mergeCell ref="B28:F28"/>
    <mergeCell ref="B29:F29"/>
    <mergeCell ref="B30:F30"/>
    <mergeCell ref="B31:F31"/>
    <mergeCell ref="B32:F32"/>
    <mergeCell ref="H14:J14"/>
    <mergeCell ref="H15:J15"/>
    <mergeCell ref="H16:J16"/>
    <mergeCell ref="H17:J17"/>
    <mergeCell ref="H18:J18"/>
    <mergeCell ref="A23:P23"/>
    <mergeCell ref="N11:P11"/>
  </mergeCells>
  <hyperlinks>
    <hyperlink ref="I93" r:id="rId1"/>
    <hyperlink ref="L18" r:id="rId2"/>
  </hyperlinks>
  <pageMargins left="0.39370078740157483" right="0.19685039370078741" top="0.19685039370078741" bottom="3.937007874015748E-2" header="0" footer="0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Bučková</dc:creator>
  <cp:lastModifiedBy>ŠIMKOVÁ Karin</cp:lastModifiedBy>
  <cp:lastPrinted>2017-02-07T11:31:13Z</cp:lastPrinted>
  <dcterms:created xsi:type="dcterms:W3CDTF">2014-07-03T11:26:46Z</dcterms:created>
  <dcterms:modified xsi:type="dcterms:W3CDTF">2020-10-12T07:38:01Z</dcterms:modified>
</cp:coreProperties>
</file>